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https://d.docs.live.net/edfc1b3d27c773e9/Documents/Sunshine 2016/2016 Fall Plant Sale/"/>
    </mc:Choice>
  </mc:AlternateContent>
  <bookViews>
    <workbookView xWindow="0" yWindow="0" windowWidth="21600" windowHeight="11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6" i="1" l="1"/>
  <c r="F23" i="1" l="1"/>
  <c r="E13" i="1" l="1"/>
  <c r="E10" i="1"/>
  <c r="C11" i="1"/>
  <c r="E14" i="1" l="1"/>
  <c r="E9" i="1" l="1"/>
  <c r="E8" i="1"/>
  <c r="E7" i="1"/>
  <c r="D11" i="1"/>
  <c r="E11" i="1" l="1"/>
  <c r="F16" i="1" s="1"/>
  <c r="F25" i="1" s="1"/>
  <c r="F38" i="1" s="1"/>
</calcChain>
</file>

<file path=xl/sharedStrings.xml><?xml version="1.0" encoding="utf-8"?>
<sst xmlns="http://schemas.openxmlformats.org/spreadsheetml/2006/main" count="26" uniqueCount="26">
  <si>
    <t>Receipts:</t>
  </si>
  <si>
    <t>Credit</t>
  </si>
  <si>
    <t>Total</t>
  </si>
  <si>
    <t>Costs:</t>
  </si>
  <si>
    <t>Less:</t>
  </si>
  <si>
    <t>Seed Cash</t>
  </si>
  <si>
    <t>Bank Costs for Credit Sales</t>
  </si>
  <si>
    <t>Net Receipts:</t>
  </si>
  <si>
    <t>Supplies-Grower's Solutions</t>
  </si>
  <si>
    <t>Net Profit</t>
  </si>
  <si>
    <t>Post-Sale</t>
  </si>
  <si>
    <t>2016 Fall Plant Sale</t>
  </si>
  <si>
    <t>Cash and Checks</t>
  </si>
  <si>
    <t>Seeds</t>
  </si>
  <si>
    <t>Promotion (Flyers)</t>
  </si>
  <si>
    <t>Tags, trays, pots</t>
  </si>
  <si>
    <t>AMOUNT TO BE DONATED TO TSBVI:</t>
  </si>
  <si>
    <t xml:space="preserve">Note that any receipts from the Honor Box after this date will be </t>
  </si>
  <si>
    <t>*Net of $571.08 in remaining supplies allocated to 2017 Spring Plant Sale</t>
  </si>
  <si>
    <t>Total Costs*:</t>
  </si>
  <si>
    <t>considered donations to Sunshine Community Gardens.</t>
  </si>
  <si>
    <t>As of October 10, 2016</t>
  </si>
  <si>
    <t>Additional Honor Box Donations:</t>
  </si>
  <si>
    <t>Total Plant Sale net Receipts:</t>
  </si>
  <si>
    <t>Total 2016 Fall Plant Sale Contribution to Revenues</t>
  </si>
  <si>
    <t>as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</si>
</sst>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quotePrefix="1" applyFont="1"/>
    <xf numFmtId="0" fontId="2" fillId="0" borderId="0" xfId="0" applyFont="1"/>
    <xf numFmtId="0" fontId="5" fillId="0" borderId="0" xfId="0" applyFont="1"/>
    <xf numFmtId="14" fontId="0" fillId="0" borderId="0" xfId="0" applyNumberFormat="1"/>
    <xf numFmtId="44" fontId="0" fillId="0" borderId="0" xfId="1" applyFont="1"/>
    <xf numFmtId="44" fontId="4" fillId="0" borderId="0" xfId="1" applyFont="1"/>
    <xf numFmtId="44" fontId="0" fillId="0" borderId="1" xfId="1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14" fontId="0" fillId="0" borderId="0" xfId="0" quotePrefix="1" applyNumberFormat="1"/>
    <xf numFmtId="44" fontId="7" fillId="0" borderId="0" xfId="1" applyFont="1" applyAlignment="1">
      <alignment horizontal="center" wrapText="1"/>
    </xf>
    <xf numFmtId="0" fontId="0" fillId="0" borderId="0" xfId="0" applyFont="1"/>
    <xf numFmtId="0" fontId="0" fillId="0" borderId="0" xfId="0" applyFill="1"/>
    <xf numFmtId="44" fontId="0" fillId="0" borderId="0" xfId="1" applyFont="1" applyFill="1"/>
    <xf numFmtId="44" fontId="0" fillId="0" borderId="0" xfId="1" applyFont="1" applyFill="1" applyBorder="1"/>
    <xf numFmtId="44" fontId="6" fillId="0" borderId="0" xfId="1" applyFont="1" applyFill="1"/>
    <xf numFmtId="0" fontId="2" fillId="0" borderId="0" xfId="0" applyFont="1" applyFill="1"/>
    <xf numFmtId="0" fontId="5" fillId="0" borderId="0" xfId="0" applyFont="1" applyFill="1"/>
    <xf numFmtId="44" fontId="0" fillId="0" borderId="0" xfId="1" quotePrefix="1" applyFont="1" applyFill="1" applyAlignment="1">
      <alignment horizontal="left"/>
    </xf>
    <xf numFmtId="44" fontId="0" fillId="0" borderId="1" xfId="1" applyFont="1" applyFill="1" applyBorder="1"/>
    <xf numFmtId="44" fontId="2" fillId="0" borderId="2" xfId="1" applyFont="1" applyFill="1" applyBorder="1"/>
    <xf numFmtId="0" fontId="0" fillId="0" borderId="0" xfId="0" quotePrefix="1" applyFont="1"/>
    <xf numFmtId="44" fontId="1" fillId="0" borderId="0" xfId="1" applyFont="1"/>
    <xf numFmtId="44" fontId="1" fillId="0" borderId="0" xfId="1" applyFont="1" applyFill="1"/>
    <xf numFmtId="0" fontId="0" fillId="0" borderId="0" xfId="0" applyFont="1" applyFill="1"/>
    <xf numFmtId="14" fontId="0" fillId="0" borderId="0" xfId="1" applyNumberFormat="1" applyFont="1"/>
    <xf numFmtId="44" fontId="2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2" workbookViewId="0">
      <selection activeCell="G38" sqref="G38"/>
    </sheetView>
  </sheetViews>
  <sheetFormatPr defaultRowHeight="14.5" x14ac:dyDescent="0.35"/>
  <cols>
    <col min="1" max="1" width="9.7265625" bestFit="1" customWidth="1"/>
    <col min="3" max="3" width="10.6328125" style="5" bestFit="1" customWidth="1"/>
    <col min="4" max="4" width="11.26953125" style="5" customWidth="1"/>
    <col min="5" max="5" width="12.26953125" style="5" customWidth="1"/>
    <col min="6" max="6" width="11.26953125" style="5" customWidth="1"/>
  </cols>
  <sheetData>
    <row r="1" spans="1:11" ht="21" x14ac:dyDescent="0.5">
      <c r="A1" s="1" t="s">
        <v>11</v>
      </c>
    </row>
    <row r="2" spans="1:11" ht="21" x14ac:dyDescent="0.5">
      <c r="A2" s="1"/>
    </row>
    <row r="3" spans="1:11" x14ac:dyDescent="0.35">
      <c r="A3" t="s">
        <v>21</v>
      </c>
    </row>
    <row r="5" spans="1:11" ht="32" x14ac:dyDescent="0.5">
      <c r="A5" s="3" t="s">
        <v>0</v>
      </c>
      <c r="C5" s="12" t="s">
        <v>12</v>
      </c>
      <c r="D5" s="6" t="s">
        <v>1</v>
      </c>
      <c r="E5" s="6" t="s">
        <v>2</v>
      </c>
    </row>
    <row r="7" spans="1:11" x14ac:dyDescent="0.35">
      <c r="A7" s="11">
        <v>42635</v>
      </c>
      <c r="C7" s="5">
        <v>1212</v>
      </c>
      <c r="D7" s="5">
        <v>388</v>
      </c>
      <c r="E7" s="5">
        <f>+SUM(C7:D7)</f>
        <v>1600</v>
      </c>
    </row>
    <row r="8" spans="1:11" x14ac:dyDescent="0.35">
      <c r="A8" s="4">
        <v>42636</v>
      </c>
      <c r="C8" s="5">
        <v>1212</v>
      </c>
      <c r="D8" s="5">
        <v>521</v>
      </c>
      <c r="E8" s="5">
        <f>+SUM(C8:D8)</f>
        <v>1733</v>
      </c>
    </row>
    <row r="9" spans="1:11" x14ac:dyDescent="0.35">
      <c r="A9" s="4">
        <v>42637</v>
      </c>
      <c r="C9" s="5">
        <v>1212</v>
      </c>
      <c r="D9" s="5">
        <v>522</v>
      </c>
      <c r="E9" s="5">
        <f>+SUM(C9:D9)</f>
        <v>1734</v>
      </c>
      <c r="J9" s="8"/>
      <c r="K9" s="8"/>
    </row>
    <row r="10" spans="1:11" x14ac:dyDescent="0.35">
      <c r="A10" t="s">
        <v>10</v>
      </c>
      <c r="C10" s="7">
        <v>147</v>
      </c>
      <c r="D10" s="7"/>
      <c r="E10" s="7">
        <f>+SUM(C10:D10)</f>
        <v>147</v>
      </c>
      <c r="J10" s="8"/>
      <c r="K10" s="8"/>
    </row>
    <row r="11" spans="1:11" x14ac:dyDescent="0.35">
      <c r="C11" s="5">
        <f>SUM(C7:C10)</f>
        <v>3783</v>
      </c>
      <c r="D11" s="5">
        <f>SUM(D7:D9)</f>
        <v>1431</v>
      </c>
      <c r="E11" s="5">
        <f>SUM(E7:E10)</f>
        <v>5214</v>
      </c>
      <c r="J11" s="8"/>
      <c r="K11" s="8"/>
    </row>
    <row r="12" spans="1:11" x14ac:dyDescent="0.35">
      <c r="A12" s="2" t="s">
        <v>4</v>
      </c>
      <c r="J12" s="8"/>
      <c r="K12" s="8"/>
    </row>
    <row r="13" spans="1:11" x14ac:dyDescent="0.35">
      <c r="A13" s="14" t="s">
        <v>5</v>
      </c>
      <c r="B13" s="14"/>
      <c r="C13" s="15">
        <v>-150</v>
      </c>
      <c r="D13" s="15"/>
      <c r="E13" s="16">
        <f t="shared" ref="E13" si="0">+SUM(C13:D13)</f>
        <v>-150</v>
      </c>
      <c r="F13" s="15"/>
      <c r="G13" s="14"/>
      <c r="H13" s="14"/>
      <c r="I13" s="10"/>
      <c r="J13" s="10"/>
      <c r="K13" s="10"/>
    </row>
    <row r="14" spans="1:11" x14ac:dyDescent="0.35">
      <c r="A14" s="14" t="s">
        <v>6</v>
      </c>
      <c r="B14" s="14"/>
      <c r="C14" s="15"/>
      <c r="D14" s="17">
        <v>-42.63</v>
      </c>
      <c r="E14" s="16">
        <f>+D14</f>
        <v>-42.63</v>
      </c>
      <c r="F14" s="15"/>
      <c r="G14" s="14"/>
      <c r="H14" s="14"/>
      <c r="I14" s="10"/>
      <c r="J14" s="10"/>
      <c r="K14" s="10"/>
    </row>
    <row r="15" spans="1:11" x14ac:dyDescent="0.35">
      <c r="A15" s="14"/>
      <c r="B15" s="14"/>
      <c r="C15" s="15"/>
      <c r="D15" s="15"/>
      <c r="E15" s="16"/>
      <c r="F15" s="15"/>
      <c r="G15" s="14"/>
      <c r="H15" s="14"/>
      <c r="I15" s="10"/>
      <c r="J15" s="10"/>
      <c r="K15" s="10"/>
    </row>
    <row r="16" spans="1:11" x14ac:dyDescent="0.35">
      <c r="A16" s="18" t="s">
        <v>7</v>
      </c>
      <c r="B16" s="14"/>
      <c r="C16" s="15"/>
      <c r="D16" s="15"/>
      <c r="E16" s="15"/>
      <c r="F16" s="15">
        <f>SUM(E11:E15)</f>
        <v>5021.37</v>
      </c>
      <c r="G16" s="14"/>
      <c r="H16" s="14"/>
      <c r="I16" s="10"/>
      <c r="J16" s="10"/>
      <c r="K16" s="10"/>
    </row>
    <row r="17" spans="1:11" x14ac:dyDescent="0.35">
      <c r="A17" s="14"/>
      <c r="B17" s="14"/>
      <c r="C17" s="15"/>
      <c r="D17" s="15"/>
      <c r="E17" s="15"/>
      <c r="F17" s="15"/>
      <c r="G17" s="14"/>
      <c r="H17" s="14"/>
      <c r="I17" s="14"/>
      <c r="J17" s="14"/>
      <c r="K17" s="14"/>
    </row>
    <row r="18" spans="1:11" x14ac:dyDescent="0.35">
      <c r="A18" s="19" t="s">
        <v>3</v>
      </c>
      <c r="B18" s="14"/>
      <c r="C18" s="15"/>
      <c r="D18" s="15"/>
      <c r="E18" s="15"/>
      <c r="F18" s="15"/>
      <c r="G18" s="14"/>
      <c r="H18" s="14"/>
      <c r="I18" s="14"/>
      <c r="J18" s="14"/>
      <c r="K18" s="14"/>
    </row>
    <row r="19" spans="1:11" x14ac:dyDescent="0.35">
      <c r="A19" s="13" t="s">
        <v>13</v>
      </c>
      <c r="C19" s="15"/>
      <c r="D19" s="15"/>
      <c r="E19" s="15">
        <v>120.86</v>
      </c>
      <c r="F19" s="15"/>
      <c r="G19" s="14"/>
      <c r="H19" s="14"/>
      <c r="I19" s="14"/>
      <c r="J19" s="14"/>
    </row>
    <row r="20" spans="1:11" x14ac:dyDescent="0.35">
      <c r="A20" t="s">
        <v>8</v>
      </c>
      <c r="C20" s="15"/>
      <c r="D20" s="15"/>
      <c r="E20" s="15">
        <v>312.04000000000002</v>
      </c>
      <c r="G20" s="14"/>
      <c r="H20" s="14"/>
      <c r="I20" s="14"/>
      <c r="J20" s="14"/>
    </row>
    <row r="21" spans="1:11" x14ac:dyDescent="0.35">
      <c r="A21" t="s">
        <v>15</v>
      </c>
      <c r="C21" s="15"/>
      <c r="D21" s="15"/>
      <c r="E21" s="15">
        <v>772.89</v>
      </c>
      <c r="F21" s="15"/>
      <c r="G21" s="14"/>
      <c r="H21" s="14"/>
      <c r="I21" s="14"/>
      <c r="J21" s="14"/>
    </row>
    <row r="22" spans="1:11" x14ac:dyDescent="0.35">
      <c r="A22" s="8" t="s">
        <v>14</v>
      </c>
      <c r="B22" s="8"/>
      <c r="C22" s="16"/>
      <c r="D22" s="16"/>
      <c r="E22" s="20">
        <v>15.99</v>
      </c>
      <c r="G22" s="14"/>
      <c r="H22" s="14"/>
      <c r="I22" s="14"/>
      <c r="J22" s="14"/>
    </row>
    <row r="23" spans="1:11" x14ac:dyDescent="0.35">
      <c r="A23" s="9" t="s">
        <v>19</v>
      </c>
      <c r="D23" s="15"/>
      <c r="E23" s="16"/>
      <c r="F23" s="21">
        <f>SUM(E19:E22)</f>
        <v>1221.78</v>
      </c>
      <c r="G23" s="14"/>
      <c r="H23" s="14"/>
      <c r="I23" s="14"/>
      <c r="J23" s="14"/>
    </row>
    <row r="24" spans="1:11" x14ac:dyDescent="0.35">
      <c r="D24" s="15"/>
      <c r="E24" s="15"/>
      <c r="F24" s="15"/>
      <c r="G24" s="14"/>
      <c r="H24" s="14"/>
      <c r="I24" s="14"/>
      <c r="J24" s="14"/>
    </row>
    <row r="25" spans="1:11" ht="15" thickBot="1" x14ac:dyDescent="0.4">
      <c r="A25" s="2" t="s">
        <v>9</v>
      </c>
      <c r="D25" s="15"/>
      <c r="E25" s="15"/>
      <c r="F25" s="22">
        <f>+F16-F23</f>
        <v>3799.59</v>
      </c>
      <c r="G25" s="14"/>
      <c r="H25" s="14"/>
      <c r="I25" s="14"/>
      <c r="J25" s="14"/>
    </row>
    <row r="26" spans="1:11" ht="15" thickTop="1" x14ac:dyDescent="0.35">
      <c r="D26" s="15"/>
      <c r="E26" s="15"/>
      <c r="F26" s="15"/>
      <c r="G26" s="14"/>
      <c r="H26" s="14"/>
      <c r="I26" s="14"/>
      <c r="J26" s="14"/>
    </row>
    <row r="27" spans="1:11" s="13" customFormat="1" x14ac:dyDescent="0.35">
      <c r="A27" s="23" t="s">
        <v>18</v>
      </c>
      <c r="C27" s="24"/>
      <c r="D27" s="25"/>
      <c r="E27" s="25"/>
      <c r="F27" s="25"/>
      <c r="G27" s="26"/>
      <c r="H27" s="26"/>
      <c r="I27" s="26"/>
      <c r="J27" s="26"/>
    </row>
    <row r="28" spans="1:11" x14ac:dyDescent="0.35">
      <c r="D28" s="15"/>
      <c r="E28" s="15"/>
      <c r="F28" s="15"/>
      <c r="G28" s="14"/>
      <c r="H28" s="14"/>
      <c r="I28" s="14"/>
      <c r="J28" s="14"/>
    </row>
    <row r="29" spans="1:11" ht="15" thickBot="1" x14ac:dyDescent="0.4">
      <c r="A29" s="2" t="s">
        <v>16</v>
      </c>
      <c r="D29" s="15"/>
      <c r="E29" s="15"/>
      <c r="F29" s="22">
        <v>3800</v>
      </c>
      <c r="G29" s="14"/>
      <c r="H29" s="14"/>
      <c r="I29" s="14"/>
      <c r="J29" s="14"/>
    </row>
    <row r="30" spans="1:11" ht="15" thickTop="1" x14ac:dyDescent="0.35">
      <c r="D30" s="15"/>
      <c r="E30" s="15"/>
      <c r="F30" s="15"/>
      <c r="G30" s="14"/>
      <c r="H30" s="14"/>
      <c r="I30" s="14"/>
      <c r="J30" s="14"/>
    </row>
    <row r="31" spans="1:11" x14ac:dyDescent="0.35">
      <c r="A31" t="s">
        <v>17</v>
      </c>
      <c r="D31" s="15"/>
      <c r="E31" s="15"/>
      <c r="F31" s="15"/>
      <c r="G31" s="14"/>
      <c r="H31" s="14"/>
      <c r="I31" s="14"/>
      <c r="J31" s="14"/>
    </row>
    <row r="32" spans="1:11" x14ac:dyDescent="0.35">
      <c r="A32" t="s">
        <v>20</v>
      </c>
    </row>
    <row r="34" spans="1:6" x14ac:dyDescent="0.35">
      <c r="A34" t="s">
        <v>22</v>
      </c>
      <c r="D34" s="27">
        <v>42649</v>
      </c>
      <c r="E34" s="5">
        <v>81</v>
      </c>
    </row>
    <row r="35" spans="1:6" x14ac:dyDescent="0.35">
      <c r="D35" s="27">
        <v>42654</v>
      </c>
      <c r="E35" s="7">
        <v>10</v>
      </c>
    </row>
    <row r="36" spans="1:6" x14ac:dyDescent="0.35">
      <c r="F36" s="5">
        <f>SUM(E34:E35)</f>
        <v>91</v>
      </c>
    </row>
    <row r="38" spans="1:6" ht="15" thickBot="1" x14ac:dyDescent="0.4">
      <c r="A38" t="s">
        <v>23</v>
      </c>
      <c r="F38" s="28">
        <f>+F25+F36</f>
        <v>3890.59</v>
      </c>
    </row>
    <row r="39" spans="1:6" ht="15" thickTop="1" x14ac:dyDescent="0.35"/>
    <row r="40" spans="1:6" x14ac:dyDescent="0.35">
      <c r="A40" s="2" t="s">
        <v>24</v>
      </c>
      <c r="F40" s="5">
        <f>+F37+F38-F29</f>
        <v>90.590000000000146</v>
      </c>
    </row>
    <row r="41" spans="1:6" x14ac:dyDescent="0.35">
      <c r="B41" s="2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 Limaye</cp:lastModifiedBy>
  <cp:lastPrinted>2015-11-05T22:56:47Z</cp:lastPrinted>
  <dcterms:created xsi:type="dcterms:W3CDTF">2015-10-05T00:38:32Z</dcterms:created>
  <dcterms:modified xsi:type="dcterms:W3CDTF">2017-04-10T00:56:54Z</dcterms:modified>
</cp:coreProperties>
</file>