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dfc1b3d27c773e9/Documents/Sunshine 2017/2017 Sunshine Financials/Rate Increase/"/>
    </mc:Choice>
  </mc:AlternateContent>
  <bookViews>
    <workbookView xWindow="240" yWindow="150" windowWidth="21080" windowHeight="9530"/>
  </bookViews>
  <sheets>
    <sheet name="Sheet1" sheetId="1" r:id="rId1"/>
  </sheets>
  <definedNames>
    <definedName name="_xlnm.Print_Area" localSheetId="0">Sheet1!$A$1:$J$64</definedName>
  </definedNames>
  <calcPr calcId="162913"/>
</workbook>
</file>

<file path=xl/calcChain.xml><?xml version="1.0" encoding="utf-8"?>
<calcChain xmlns="http://schemas.openxmlformats.org/spreadsheetml/2006/main">
  <c r="G49" i="1" l="1"/>
  <c r="J28" i="1"/>
  <c r="I28" i="1"/>
  <c r="H28" i="1"/>
  <c r="G28" i="1"/>
  <c r="F49" i="1" l="1"/>
  <c r="F28" i="1" l="1"/>
  <c r="J51" i="1" l="1"/>
  <c r="I51" i="1"/>
  <c r="H51" i="1"/>
  <c r="G51" i="1"/>
  <c r="F51" i="1"/>
  <c r="J30" i="1"/>
  <c r="I30" i="1"/>
  <c r="H30" i="1"/>
  <c r="G30" i="1"/>
  <c r="F3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<sst xmlns="http://schemas.openxmlformats.org/spreadsheetml/2006/main" count="18" uniqueCount="13">
  <si>
    <t>Sunshine Community Gardens</t>
  </si>
  <si>
    <t>Five-Year Plan</t>
  </si>
  <si>
    <t>Revenues (Current Level)</t>
  </si>
  <si>
    <t>Amt. added or withdrawn from reserves:</t>
  </si>
  <si>
    <t>Current Reserve Level = $110,000  (about 2.5 years of annual budget)</t>
  </si>
  <si>
    <t>STATUS QUO</t>
  </si>
  <si>
    <t>Status Quo:</t>
  </si>
  <si>
    <t>$10 Fee Increase in 2017</t>
  </si>
  <si>
    <t>Expenses (Assumes increase of 3% per year)</t>
  </si>
  <si>
    <t>$ 10 Fee Increase 2017 and 2019</t>
  </si>
  <si>
    <t xml:space="preserve">Revenues </t>
  </si>
  <si>
    <t>With $10 Fee Increase (11%) in 2017 Only:</t>
  </si>
  <si>
    <t>With $10 Fee Increase (11%) in 2017 and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</si>
</sst>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44" fontId="0" fillId="0" borderId="1" xfId="1" applyFont="1" applyBorder="1"/>
    <xf numFmtId="0" fontId="3" fillId="0" borderId="0" xfId="1" applyNumberFormat="1" applyFont="1" applyAlignment="1">
      <alignment horizontal="center"/>
    </xf>
    <xf numFmtId="44" fontId="1" fillId="0" borderId="0" xfId="1" applyFont="1"/>
    <xf numFmtId="0" fontId="0" fillId="0" borderId="0" xfId="1" applyNumberFormat="1" applyFont="1"/>
    <xf numFmtId="0" fontId="0" fillId="0" borderId="0" xfId="0" applyNumberFormat="1"/>
    <xf numFmtId="44" fontId="4" fillId="0" borderId="0" xfId="1" applyFont="1"/>
    <xf numFmtId="0" fontId="3" fillId="0" borderId="0" xfId="0" applyFon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Revenues</c:v>
          </c:tx>
          <c:spPr>
            <a:ln w="50800"/>
          </c:spPr>
          <c:marker>
            <c:symbol val="none"/>
          </c:marker>
          <c:cat>
            <c:numRef>
              <c:f>Sheet1!$F$8:$J$8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Sheet1!$F$9:$J$9</c:f>
              <c:numCache>
                <c:formatCode>_("$"* #,##0.00_);_("$"* \(#,##0.00\);_("$"* "-"??_);_(@_)</c:formatCode>
                <c:ptCount val="5"/>
                <c:pt idx="0">
                  <c:v>43400</c:v>
                </c:pt>
                <c:pt idx="1">
                  <c:v>43400</c:v>
                </c:pt>
                <c:pt idx="2">
                  <c:v>43400</c:v>
                </c:pt>
                <c:pt idx="3">
                  <c:v>43400</c:v>
                </c:pt>
                <c:pt idx="4">
                  <c:v>43400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B-4544-91EE-97DA320C9F2F}"/>
            </c:ext>
          </c:extLst>
        </c:ser>
        <c:ser>
          <c:idx val="1"/>
          <c:order val="1"/>
          <c:tx>
            <c:v>Expenses</c:v>
          </c:tx>
          <c:spPr>
            <a:ln w="50800" cmpd="sng"/>
          </c:spPr>
          <c:marker>
            <c:symbol val="none"/>
          </c:marker>
          <c:val>
            <c:numRef>
              <c:f>Sheet1!$F$10:$J$10</c:f>
              <c:numCache>
                <c:formatCode>_("$"* #,##0.00_);_("$"* \(#,##0.00\);_("$"* "-"??_);_(@_)</c:formatCode>
                <c:ptCount val="5"/>
                <c:pt idx="0">
                  <c:v>41400</c:v>
                </c:pt>
                <c:pt idx="1">
                  <c:v>42642</c:v>
                </c:pt>
                <c:pt idx="2">
                  <c:v>43921</c:v>
                </c:pt>
                <c:pt idx="3">
                  <c:v>45239</c:v>
                </c:pt>
                <c:pt idx="4">
                  <c:v>46596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B-4544-91EE-97DA320C9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438464"/>
        <c:axId val="173415040"/>
      </c:lineChart>
      <c:catAx>
        <c:axId val="1714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5875"/>
        </c:spPr>
        <c:crossAx val="173415040"/>
        <c:crosses val="autoZero"/>
        <c:auto val="1"/>
        <c:lblAlgn val="ctr"/>
        <c:lblOffset val="100"/>
        <c:noMultiLvlLbl val="0"/>
      </c:catAx>
      <c:valAx>
        <c:axId val="1734150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1438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5586448944245"/>
          <c:y val="4.0581977668444895E-2"/>
          <c:w val="0.70421413676401878"/>
          <c:h val="0.75957343420443568"/>
        </c:manualLayout>
      </c:layout>
      <c:lineChart>
        <c:grouping val="standard"/>
        <c:varyColors val="0"/>
        <c:ser>
          <c:idx val="0"/>
          <c:order val="0"/>
          <c:tx>
            <c:v>Revenues</c:v>
          </c:tx>
          <c:spPr>
            <a:ln w="50800"/>
          </c:spPr>
          <c:marker>
            <c:symbol val="none"/>
          </c:marker>
          <c:cat>
            <c:numRef>
              <c:f>Sheet1!$F$8:$J$8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Sheet1!$F$28:$J$28</c:f>
              <c:numCache>
                <c:formatCode>_("$"* #,##0.00_);_("$"* \(#,##0.00\);_("$"* "-"??_);_(@_)</c:formatCode>
                <c:ptCount val="5"/>
                <c:pt idx="0">
                  <c:v>43550</c:v>
                </c:pt>
                <c:pt idx="1">
                  <c:v>45150</c:v>
                </c:pt>
                <c:pt idx="2">
                  <c:v>45150</c:v>
                </c:pt>
                <c:pt idx="3">
                  <c:v>45150</c:v>
                </c:pt>
                <c:pt idx="4">
                  <c:v>45150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8-4C50-AD93-BEB261C40CC1}"/>
            </c:ext>
          </c:extLst>
        </c:ser>
        <c:ser>
          <c:idx val="1"/>
          <c:order val="1"/>
          <c:tx>
            <c:v>Expenses</c:v>
          </c:tx>
          <c:spPr>
            <a:ln w="50800"/>
          </c:spPr>
          <c:marker>
            <c:symbol val="none"/>
          </c:marker>
          <c:val>
            <c:numRef>
              <c:f>Sheet1!$F$10:$J$10</c:f>
              <c:numCache>
                <c:formatCode>_("$"* #,##0.00_);_("$"* \(#,##0.00\);_("$"* "-"??_);_(@_)</c:formatCode>
                <c:ptCount val="5"/>
                <c:pt idx="0">
                  <c:v>41400</c:v>
                </c:pt>
                <c:pt idx="1">
                  <c:v>42642</c:v>
                </c:pt>
                <c:pt idx="2">
                  <c:v>43921</c:v>
                </c:pt>
                <c:pt idx="3">
                  <c:v>45239</c:v>
                </c:pt>
                <c:pt idx="4">
                  <c:v>46596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8-4C50-AD93-BEB261C40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076288"/>
        <c:axId val="178086272"/>
      </c:lineChart>
      <c:catAx>
        <c:axId val="17807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086272"/>
        <c:crosses val="autoZero"/>
        <c:auto val="1"/>
        <c:lblAlgn val="ctr"/>
        <c:lblOffset val="100"/>
        <c:noMultiLvlLbl val="0"/>
      </c:catAx>
      <c:valAx>
        <c:axId val="1780862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807628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Revenues</c:v>
          </c:tx>
          <c:spPr>
            <a:ln w="50800"/>
          </c:spPr>
          <c:marker>
            <c:symbol val="none"/>
          </c:marker>
          <c:cat>
            <c:numRef>
              <c:f>Sheet1!$F$8:$J$8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Sheet1!$F$49:$J$49</c:f>
              <c:numCache>
                <c:formatCode>_("$"* #,##0.00_);_("$"* \(#,##0.00\);_("$"* "-"??_);_(@_)</c:formatCode>
                <c:ptCount val="5"/>
                <c:pt idx="0">
                  <c:v>43550</c:v>
                </c:pt>
                <c:pt idx="1">
                  <c:v>45150</c:v>
                </c:pt>
                <c:pt idx="2">
                  <c:v>45307.5</c:v>
                </c:pt>
                <c:pt idx="3">
                  <c:v>46975</c:v>
                </c:pt>
                <c:pt idx="4">
                  <c:v>46975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5-46FF-9B57-3E6D842655EE}"/>
            </c:ext>
          </c:extLst>
        </c:ser>
        <c:ser>
          <c:idx val="1"/>
          <c:order val="1"/>
          <c:tx>
            <c:v>Expenses</c:v>
          </c:tx>
          <c:spPr>
            <a:ln w="50800"/>
          </c:spPr>
          <c:marker>
            <c:symbol val="none"/>
          </c:marker>
          <c:val>
            <c:numRef>
              <c:f>Sheet1!$F$10:$J$10</c:f>
              <c:numCache>
                <c:formatCode>_("$"* #,##0.00_);_("$"* \(#,##0.00\);_("$"* "-"??_);_(@_)</c:formatCode>
                <c:ptCount val="5"/>
                <c:pt idx="0">
                  <c:v>41400</c:v>
                </c:pt>
                <c:pt idx="1">
                  <c:v>42642</c:v>
                </c:pt>
                <c:pt idx="2">
                  <c:v>43921</c:v>
                </c:pt>
                <c:pt idx="3">
                  <c:v>45239</c:v>
                </c:pt>
                <c:pt idx="4">
                  <c:v>46596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5-46FF-9B57-3E6D84265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100864"/>
        <c:axId val="178102656"/>
      </c:lineChart>
      <c:catAx>
        <c:axId val="17810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8102656"/>
        <c:crosses val="autoZero"/>
        <c:auto val="1"/>
        <c:lblAlgn val="ctr"/>
        <c:lblOffset val="100"/>
        <c:noMultiLvlLbl val="0"/>
      </c:catAx>
      <c:valAx>
        <c:axId val="17810265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81008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195261</xdr:colOff>
      <xdr:row>13</xdr:row>
      <xdr:rowOff>23811</xdr:rowOff>
    </xdr:from>
    <xdr:to>
      <xdr:col>9</xdr:col>
      <xdr:colOff>406399</xdr:colOff>
      <xdr:row>23</xdr:row>
      <xdr:rowOff>76200</xdr:rowOff>
    </xdr:to>
    <xdr:graphicFrame macro="">
      <xdr:nvGraphicFramePr>
        <xdr:cNvPr id="6" name="Chart 5" title="STATUS QU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101600</xdr:colOff>
      <xdr:row>31</xdr:row>
      <xdr:rowOff>152400</xdr:rowOff>
    </xdr:from>
    <xdr:to>
      <xdr:col>9</xdr:col>
      <xdr:colOff>523875</xdr:colOff>
      <xdr:row>41</xdr:row>
      <xdr:rowOff>157164</xdr:rowOff>
    </xdr:to>
    <xdr:graphicFrame macro="">
      <xdr:nvGraphicFramePr>
        <xdr:cNvPr id="8" name="Chart 7" title="STATUS QU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16</xdr:row>
      <xdr:rowOff>171450</xdr:rowOff>
    </xdr:from>
    <xdr:to>
      <xdr:col>6</xdr:col>
      <xdr:colOff>304800</xdr:colOff>
      <xdr:row>18</xdr:row>
      <xdr:rowOff>15875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21175" y="3206750"/>
          <a:ext cx="219075" cy="2127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320675</xdr:colOff>
      <xdr:row>52</xdr:row>
      <xdr:rowOff>171450</xdr:rowOff>
    </xdr:from>
    <xdr:to>
      <xdr:col>9</xdr:col>
      <xdr:colOff>742950</xdr:colOff>
      <xdr:row>62</xdr:row>
      <xdr:rowOff>176214</xdr:rowOff>
    </xdr:to>
    <xdr:graphicFrame macro="">
      <xdr:nvGraphicFramePr>
        <xdr:cNvPr id="10" name="Chart 9" title="STATUS QU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0.59165</cdr:x>
      <cdr:y>0.20728</cdr:y>
    </cdr:from>
    <cdr:to>
      <cdr:x>0.62493</cdr:x>
      <cdr:y>0.3192</cdr:y>
    </cdr:to>
    <cdr:sp macro="" textlink="">
      <cdr:nvSpPr>
        <cdr:cNvPr id="3" name="Oval 2"/>
        <cdr:cNvSpPr/>
      </cdr:nvSpPr>
      <cdr:spPr>
        <a:xfrm xmlns:a="http://schemas.openxmlformats.org/drawingml/2006/main">
          <a:off x="4040644" y="382690"/>
          <a:ext cx="227284" cy="206634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B1" zoomScaleNormal="100" workbookViewId="0">
      <selection activeCell="L22" sqref="L22"/>
    </sheetView>
  </sheetViews>
  <sheetFormatPr defaultRowHeight="14.5" x14ac:dyDescent="0.35"/>
  <cols>
    <col min="1" max="1" width="12.7265625" customWidth="1"/>
    <col min="5" max="5" width="4" customWidth="1"/>
    <col min="6" max="6" width="17.7265625" style="5" customWidth="1"/>
    <col min="7" max="7" width="19" style="5" customWidth="1"/>
    <col min="8" max="8" width="16.54296875" style="5" customWidth="1"/>
    <col min="9" max="9" width="17" style="5" customWidth="1"/>
    <col min="10" max="10" width="15.1796875" style="5" customWidth="1"/>
  </cols>
  <sheetData>
    <row r="1" spans="1:10" s="13" customFormat="1" ht="18.5" x14ac:dyDescent="0.45">
      <c r="A1" s="13" t="s">
        <v>0</v>
      </c>
      <c r="F1" s="11"/>
      <c r="G1" s="11"/>
      <c r="H1" s="11"/>
      <c r="I1" s="11"/>
      <c r="J1" s="11"/>
    </row>
    <row r="2" spans="1:10" s="13" customFormat="1" ht="18.5" x14ac:dyDescent="0.45">
      <c r="A2" s="13" t="s">
        <v>1</v>
      </c>
      <c r="F2" s="11"/>
      <c r="G2" s="11"/>
      <c r="H2" s="11"/>
      <c r="I2" s="11"/>
      <c r="J2" s="11"/>
    </row>
    <row r="3" spans="1:10" s="1" customFormat="1" x14ac:dyDescent="0.35">
      <c r="F3" s="4"/>
      <c r="G3" s="4"/>
      <c r="H3" s="4"/>
      <c r="I3" s="4"/>
      <c r="J3" s="4"/>
    </row>
    <row r="4" spans="1:10" s="1" customFormat="1" ht="18.5" x14ac:dyDescent="0.45">
      <c r="A4" s="2">
        <v>42856</v>
      </c>
      <c r="G4" s="11" t="s">
        <v>5</v>
      </c>
      <c r="H4" s="4"/>
      <c r="I4" s="4"/>
      <c r="J4" s="4"/>
    </row>
    <row r="5" spans="1:10" s="1" customFormat="1" ht="9.75" customHeight="1" x14ac:dyDescent="0.35">
      <c r="A5" s="2"/>
      <c r="F5" s="4"/>
      <c r="G5" s="4"/>
      <c r="H5" s="4"/>
      <c r="I5" s="4"/>
      <c r="J5" s="4"/>
    </row>
    <row r="6" spans="1:10" x14ac:dyDescent="0.35">
      <c r="A6" s="1" t="s">
        <v>4</v>
      </c>
      <c r="B6" s="1"/>
      <c r="C6" s="1"/>
      <c r="D6" s="1"/>
      <c r="E6" s="1"/>
      <c r="F6" s="4"/>
    </row>
    <row r="7" spans="1:10" x14ac:dyDescent="0.35">
      <c r="A7" s="1"/>
      <c r="B7" s="1"/>
      <c r="C7" s="1"/>
      <c r="D7" s="1"/>
      <c r="E7" s="1"/>
      <c r="F7" s="4"/>
    </row>
    <row r="8" spans="1:10" x14ac:dyDescent="0.35">
      <c r="A8" s="3" t="s">
        <v>6</v>
      </c>
      <c r="B8" s="1"/>
      <c r="C8" s="1"/>
      <c r="D8" s="1"/>
      <c r="E8" s="1"/>
      <c r="F8" s="7">
        <v>2017</v>
      </c>
      <c r="G8" s="7">
        <v>2018</v>
      </c>
      <c r="H8" s="7">
        <v>2019</v>
      </c>
      <c r="I8" s="7">
        <v>2020</v>
      </c>
      <c r="J8" s="7">
        <v>2021</v>
      </c>
    </row>
    <row r="9" spans="1:10" x14ac:dyDescent="0.35">
      <c r="A9" s="1" t="s">
        <v>2</v>
      </c>
      <c r="B9" s="1"/>
      <c r="C9" s="1"/>
      <c r="D9" s="1"/>
      <c r="E9" s="1"/>
      <c r="F9" s="5">
        <v>43400</v>
      </c>
      <c r="G9" s="5">
        <v>43400</v>
      </c>
      <c r="H9" s="5">
        <v>43400</v>
      </c>
      <c r="I9" s="5">
        <v>43400</v>
      </c>
      <c r="J9" s="5">
        <v>43400</v>
      </c>
    </row>
    <row r="10" spans="1:10" x14ac:dyDescent="0.35">
      <c r="A10" s="3" t="s">
        <v>8</v>
      </c>
      <c r="B10" s="3"/>
      <c r="C10" s="3"/>
      <c r="D10" s="3"/>
      <c r="E10" s="3"/>
      <c r="F10" s="6">
        <v>41400</v>
      </c>
      <c r="G10" s="6">
        <v>42642</v>
      </c>
      <c r="H10" s="6">
        <v>43921</v>
      </c>
      <c r="I10" s="6">
        <v>45239</v>
      </c>
      <c r="J10" s="6">
        <v>46596</v>
      </c>
    </row>
    <row r="11" spans="1:10" x14ac:dyDescent="0.35">
      <c r="A11" s="1" t="s">
        <v>3</v>
      </c>
      <c r="B11" s="1"/>
      <c r="C11" s="1"/>
      <c r="D11" s="1"/>
      <c r="E11" s="1"/>
      <c r="F11" s="8">
        <f t="shared" ref="F11:J11" si="0">+F9-F10</f>
        <v>2000</v>
      </c>
      <c r="G11" s="8">
        <f t="shared" si="0"/>
        <v>758</v>
      </c>
      <c r="H11" s="8">
        <f t="shared" si="0"/>
        <v>-521</v>
      </c>
      <c r="I11" s="8">
        <f t="shared" si="0"/>
        <v>-1839</v>
      </c>
      <c r="J11" s="8">
        <f t="shared" si="0"/>
        <v>-3196</v>
      </c>
    </row>
    <row r="12" spans="1:10" x14ac:dyDescent="0.35">
      <c r="A12" s="1"/>
      <c r="B12" s="1"/>
      <c r="C12" s="1"/>
      <c r="D12" s="1"/>
      <c r="E12" s="1"/>
      <c r="F12" s="4"/>
    </row>
    <row r="13" spans="1:10" x14ac:dyDescent="0.35">
      <c r="A13" s="1"/>
      <c r="B13" s="1"/>
      <c r="C13" s="1"/>
      <c r="D13" s="1"/>
      <c r="E13" s="1"/>
      <c r="F13" s="4"/>
    </row>
    <row r="23" spans="1:10" s="10" customFormat="1" x14ac:dyDescent="0.35">
      <c r="F23" s="9"/>
      <c r="G23" s="9"/>
      <c r="H23" s="9"/>
      <c r="I23" s="9"/>
      <c r="J23" s="9"/>
    </row>
    <row r="25" spans="1:10" ht="26.25" customHeight="1" x14ac:dyDescent="0.45">
      <c r="G25" s="11" t="s">
        <v>7</v>
      </c>
    </row>
    <row r="26" spans="1:10" ht="11.25" customHeight="1" x14ac:dyDescent="0.45">
      <c r="G26" s="11"/>
    </row>
    <row r="27" spans="1:10" s="1" customFormat="1" ht="13.5" customHeight="1" x14ac:dyDescent="0.35">
      <c r="A27" s="12" t="s">
        <v>11</v>
      </c>
      <c r="B27" s="3"/>
      <c r="C27" s="3"/>
      <c r="F27" s="7">
        <v>2017</v>
      </c>
      <c r="G27" s="7">
        <v>2018</v>
      </c>
      <c r="H27" s="7">
        <v>2019</v>
      </c>
      <c r="I27" s="7">
        <v>2020</v>
      </c>
      <c r="J27" s="7">
        <v>2021</v>
      </c>
    </row>
    <row r="28" spans="1:10" x14ac:dyDescent="0.35">
      <c r="A28" s="1" t="s">
        <v>10</v>
      </c>
      <c r="B28" s="1"/>
      <c r="C28" s="1"/>
      <c r="D28" s="1"/>
      <c r="E28" s="1"/>
      <c r="F28" s="5">
        <f>43400+150</f>
        <v>43550</v>
      </c>
      <c r="G28" s="5">
        <f>45150</f>
        <v>45150</v>
      </c>
      <c r="H28" s="5">
        <f>43400+1750</f>
        <v>45150</v>
      </c>
      <c r="I28" s="5">
        <f>43400+1750</f>
        <v>45150</v>
      </c>
      <c r="J28" s="5">
        <f>43400+1750</f>
        <v>45150</v>
      </c>
    </row>
    <row r="29" spans="1:10" x14ac:dyDescent="0.35">
      <c r="A29" s="3" t="s">
        <v>8</v>
      </c>
      <c r="B29" s="3"/>
      <c r="C29" s="3"/>
      <c r="D29" s="3"/>
      <c r="E29" s="1"/>
      <c r="F29" s="6">
        <v>41400</v>
      </c>
      <c r="G29" s="6">
        <v>42642</v>
      </c>
      <c r="H29" s="6">
        <v>43921</v>
      </c>
      <c r="I29" s="6">
        <v>45239</v>
      </c>
      <c r="J29" s="6">
        <v>46596</v>
      </c>
    </row>
    <row r="30" spans="1:10" x14ac:dyDescent="0.35">
      <c r="A30" s="1" t="s">
        <v>3</v>
      </c>
      <c r="B30" s="1"/>
      <c r="C30" s="1"/>
      <c r="D30" s="1"/>
      <c r="E30" s="1"/>
      <c r="F30" s="8">
        <f t="shared" ref="F30:J30" si="1">+F28-F29</f>
        <v>2150</v>
      </c>
      <c r="G30" s="8">
        <f t="shared" si="1"/>
        <v>2508</v>
      </c>
      <c r="H30" s="8">
        <f t="shared" si="1"/>
        <v>1229</v>
      </c>
      <c r="I30" s="8">
        <f t="shared" si="1"/>
        <v>-89</v>
      </c>
      <c r="J30" s="8">
        <f t="shared" si="1"/>
        <v>-1446</v>
      </c>
    </row>
    <row r="46" spans="1:11" ht="18.5" x14ac:dyDescent="0.45">
      <c r="G46" s="11" t="s">
        <v>9</v>
      </c>
    </row>
    <row r="47" spans="1:11" ht="9" customHeight="1" x14ac:dyDescent="0.45">
      <c r="G47" s="11"/>
    </row>
    <row r="48" spans="1:11" x14ac:dyDescent="0.35">
      <c r="A48" s="12" t="s">
        <v>12</v>
      </c>
      <c r="B48" s="3"/>
      <c r="C48" s="3"/>
      <c r="D48" s="1"/>
      <c r="E48" s="1"/>
      <c r="F48" s="7">
        <v>2017</v>
      </c>
      <c r="G48" s="7">
        <v>2018</v>
      </c>
      <c r="H48" s="7">
        <v>2019</v>
      </c>
      <c r="I48" s="7">
        <v>2020</v>
      </c>
      <c r="J48" s="7">
        <v>2021</v>
      </c>
      <c r="K48" s="1"/>
    </row>
    <row r="49" spans="1:10" x14ac:dyDescent="0.35">
      <c r="A49" s="1" t="s">
        <v>10</v>
      </c>
      <c r="B49" s="1"/>
      <c r="C49" s="1"/>
      <c r="D49" s="1"/>
      <c r="E49" s="1"/>
      <c r="F49" s="5">
        <f>43400+150</f>
        <v>43550</v>
      </c>
      <c r="G49" s="5">
        <f>43400+1750</f>
        <v>45150</v>
      </c>
      <c r="H49" s="5">
        <v>45307.5</v>
      </c>
      <c r="I49" s="5">
        <v>46975</v>
      </c>
      <c r="J49" s="5">
        <v>46975</v>
      </c>
    </row>
    <row r="50" spans="1:10" x14ac:dyDescent="0.35">
      <c r="A50" s="3" t="s">
        <v>8</v>
      </c>
      <c r="B50" s="3"/>
      <c r="C50" s="3"/>
      <c r="D50" s="3"/>
      <c r="E50" s="1"/>
      <c r="F50" s="6">
        <v>41400</v>
      </c>
      <c r="G50" s="6">
        <v>42642</v>
      </c>
      <c r="H50" s="6">
        <v>43921</v>
      </c>
      <c r="I50" s="6">
        <v>45239</v>
      </c>
      <c r="J50" s="6">
        <v>46596</v>
      </c>
    </row>
    <row r="51" spans="1:10" x14ac:dyDescent="0.35">
      <c r="A51" s="1" t="s">
        <v>3</v>
      </c>
      <c r="B51" s="1"/>
      <c r="C51" s="1"/>
      <c r="D51" s="1"/>
      <c r="E51" s="1"/>
      <c r="F51" s="8">
        <f t="shared" ref="F51:J51" si="2">+F49-F50</f>
        <v>2150</v>
      </c>
      <c r="G51" s="8">
        <f t="shared" si="2"/>
        <v>2508</v>
      </c>
      <c r="H51" s="8">
        <f t="shared" si="2"/>
        <v>1386.5</v>
      </c>
      <c r="I51" s="8">
        <f t="shared" si="2"/>
        <v>1736</v>
      </c>
      <c r="J51" s="8">
        <f t="shared" si="2"/>
        <v>379</v>
      </c>
    </row>
  </sheetData>
  <pageMargins left="0.7" right="0.7" top="0.75" bottom="0.75" header="0.3" footer="0.3"/>
  <pageSetup scale="80" orientation="landscape" r:id="rId1"/>
  <rowBreaks count="1" manualBreakCount="1">
    <brk id="4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Limaye, Caroline H. (ICPMO)</dc:creator>
  <cp:lastModifiedBy>Carol Limaye</cp:lastModifiedBy>
  <cp:lastPrinted>2017-03-31T19:44:52Z</cp:lastPrinted>
  <dcterms:created xsi:type="dcterms:W3CDTF">2017-03-31T18:15:24Z</dcterms:created>
  <dcterms:modified xsi:type="dcterms:W3CDTF">2017-04-10T02:37:43Z</dcterms:modified>
</cp:coreProperties>
</file>